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TRANSPARENTNOST\2025\"/>
    </mc:Choice>
  </mc:AlternateContent>
  <bookViews>
    <workbookView xWindow="0" yWindow="0" windowWidth="28800" windowHeight="12330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9" i="2"/>
  <c r="B8" i="2"/>
  <c r="D33" i="1"/>
  <c r="D13" i="1"/>
  <c r="B12" i="2" l="1"/>
  <c r="D10" i="1" l="1"/>
  <c r="D24" i="1" l="1"/>
  <c r="D22" i="1"/>
  <c r="D15" i="1"/>
  <c r="D19" i="1" l="1"/>
  <c r="D32" i="1" l="1"/>
  <c r="D28" i="1"/>
  <c r="D50" i="2" l="1"/>
</calcChain>
</file>

<file path=xl/sharedStrings.xml><?xml version="1.0" encoding="utf-8"?>
<sst xmlns="http://schemas.openxmlformats.org/spreadsheetml/2006/main" count="77" uniqueCount="44">
  <si>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</si>
  <si>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</si>
  <si>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</si>
  <si>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</si>
  <si>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</si>
  <si>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</si>
  <si>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</si>
  <si>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</si>
  <si>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</si>
  <si>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</si>
  <si>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</si>
  <si>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</si>
  <si>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</si>
  <si>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>OŠ ZADARSKI OTOCI-ZADAR</t>
  </si>
  <si>
    <t>Trg Damira Tomljanovića Gavrana 2 23000 Zadar</t>
  </si>
  <si>
    <t>OIB 31690679863</t>
  </si>
  <si>
    <t>Odgovorna osoba: Davor Barić, dipl.ing.</t>
  </si>
  <si>
    <t>Premium plus d.o.o</t>
  </si>
  <si>
    <t>3234-Komunalne usluge</t>
  </si>
  <si>
    <t xml:space="preserve">Zagreb </t>
  </si>
  <si>
    <t>3111-Bruto plaće za redovan rad (ukupni iznos bez bolovanja na teret HZZO-a)</t>
  </si>
  <si>
    <t>3295-Pristojbe i naknade</t>
  </si>
  <si>
    <t xml:space="preserve">3238-Računalne usluge </t>
  </si>
  <si>
    <t>Financijska agencija</t>
  </si>
  <si>
    <t>3239-Ostale usluge</t>
  </si>
  <si>
    <t xml:space="preserve">3239-Ostale usluge </t>
  </si>
  <si>
    <t>3239- Ostale usluge</t>
  </si>
  <si>
    <t>3221-Uredski materija i ostali materijalni rashodi</t>
  </si>
  <si>
    <t>Kone d.o.o.</t>
  </si>
  <si>
    <t>Pevex d.d.</t>
  </si>
  <si>
    <t>Sesvete</t>
  </si>
  <si>
    <t>Narodne novine d.d.</t>
  </si>
  <si>
    <t>Arija Nova d.o.o.</t>
  </si>
  <si>
    <t>O-K-TEH d.o.o.</t>
  </si>
  <si>
    <t>Čistoća d.o.o. Zadar</t>
  </si>
  <si>
    <t xml:space="preserve">83573049849 </t>
  </si>
  <si>
    <t>INFORMACIJE O TROŠENJU SREDSTAVA ZA KOLOVOZ 2025.</t>
  </si>
  <si>
    <t>UKUPNO ZA KOLOVOZ 2025.</t>
  </si>
  <si>
    <t>Ukupno za kolovoz 2025.</t>
  </si>
  <si>
    <t>Mikeli trade d.o.o.</t>
  </si>
  <si>
    <t xml:space="preserve">Spectrum d.o.o. </t>
  </si>
  <si>
    <t>Donja Bistra</t>
  </si>
  <si>
    <t>3233-Usluge promidžbe i informiranja</t>
  </si>
  <si>
    <t>Spectra Media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</si>
</sst>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1" fillId="3" borderId="1" xfId="0" applyFont="1" applyFill="1" applyBorder="1"/>
    <xf numFmtId="0" fontId="5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/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1" fillId="4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4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" fontId="1" fillId="4" borderId="1" xfId="0" applyNumberFormat="1" applyFont="1" applyFill="1" applyBorder="1"/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0" borderId="0" xfId="0" applyFon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ont="1" applyFill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4" fontId="4" fillId="0" borderId="0" xfId="0" applyNumberFormat="1" applyFont="1"/>
    <xf numFmtId="164" fontId="0" fillId="0" borderId="1" xfId="0" applyNumberFormat="1" applyFill="1" applyBorder="1"/>
    <xf numFmtId="164" fontId="5" fillId="0" borderId="1" xfId="0" applyNumberFormat="1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4" fontId="0" fillId="0" borderId="0" xfId="0" applyNumberFormat="1" applyFont="1" applyFill="1"/>
    <xf numFmtId="49" fontId="0" fillId="0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5" borderId="3" xfId="0" applyNumberFormat="1" applyFont="1" applyFill="1" applyBorder="1" applyAlignment="1">
      <alignment horizontal="center" wrapText="1"/>
    </xf>
    <xf numFmtId="4" fontId="1" fillId="5" borderId="4" xfId="0" applyNumberFormat="1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2"/>
  <sheetViews>
    <sheetView zoomScaleNormal="100" workbookViewId="0">
      <selection activeCell="A31" sqref="A31:XFD31"/>
    </sheetView>
  </sheetViews>
  <sheetFormatPr defaultColWidth="16.5703125" defaultRowHeight="15" x14ac:dyDescent="0.25"/>
  <cols>
    <col min="1" max="1" width="36.85546875" customWidth="1"/>
    <col min="2" max="3" width="16.5703125" customWidth="1"/>
    <col min="4" max="4" width="16.5703125" style="37" customWidth="1"/>
    <col min="5" max="5" width="22.85546875" customWidth="1"/>
  </cols>
  <sheetData>
    <row r="3" spans="1:7" s="4" customFormat="1" ht="18.75" customHeight="1" x14ac:dyDescent="0.25">
      <c r="A3" s="5" t="s">
        <v>13</v>
      </c>
      <c r="B3" s="6"/>
      <c r="C3" s="6"/>
      <c r="D3" s="35"/>
      <c r="E3" s="7"/>
    </row>
    <row r="4" spans="1:7" s="4" customFormat="1" ht="18.75" customHeight="1" x14ac:dyDescent="0.25">
      <c r="A4" s="5" t="s">
        <v>14</v>
      </c>
      <c r="B4" s="6"/>
      <c r="C4" s="6"/>
      <c r="D4" s="35"/>
      <c r="E4" s="7"/>
    </row>
    <row r="5" spans="1:7" s="4" customFormat="1" ht="18.75" customHeight="1" x14ac:dyDescent="0.25">
      <c r="A5" s="5" t="s">
        <v>15</v>
      </c>
      <c r="B5" s="6"/>
      <c r="C5" s="6"/>
      <c r="D5" s="35"/>
      <c r="E5" s="7"/>
    </row>
    <row r="6" spans="1:7" ht="15.75" thickBot="1" x14ac:dyDescent="0.3">
      <c r="A6" s="26"/>
      <c r="B6" s="25"/>
      <c r="C6" s="25"/>
      <c r="D6" s="33"/>
      <c r="E6" s="25"/>
    </row>
    <row r="7" spans="1:7" s="8" customFormat="1" ht="27.75" customHeight="1" thickBot="1" x14ac:dyDescent="0.3">
      <c r="A7" s="53" t="s">
        <v>36</v>
      </c>
      <c r="B7" s="54"/>
      <c r="C7" s="54"/>
      <c r="D7" s="54"/>
      <c r="E7" s="55"/>
    </row>
    <row r="8" spans="1:7" s="4" customFormat="1" ht="45.75" customHeight="1" thickBot="1" x14ac:dyDescent="0.3">
      <c r="A8" s="15" t="s">
        <v>1</v>
      </c>
      <c r="B8" s="14" t="s">
        <v>2</v>
      </c>
      <c r="C8" s="14" t="s">
        <v>3</v>
      </c>
      <c r="D8" s="14" t="s">
        <v>4</v>
      </c>
      <c r="E8" s="14" t="s">
        <v>5</v>
      </c>
    </row>
    <row r="9" spans="1:7" s="42" customFormat="1" ht="36" customHeight="1" thickBot="1" x14ac:dyDescent="0.3">
      <c r="A9" s="47" t="s">
        <v>17</v>
      </c>
      <c r="B9" s="40">
        <v>47612356838</v>
      </c>
      <c r="C9" s="27" t="s">
        <v>0</v>
      </c>
      <c r="D9" s="41">
        <v>36.880000000000003</v>
      </c>
      <c r="E9" s="28" t="s">
        <v>27</v>
      </c>
      <c r="G9" s="43"/>
    </row>
    <row r="10" spans="1:7" s="42" customFormat="1" ht="36" customHeight="1" thickBot="1" x14ac:dyDescent="0.3">
      <c r="A10" s="29" t="s">
        <v>6</v>
      </c>
      <c r="B10" s="30"/>
      <c r="C10" s="31"/>
      <c r="D10" s="36">
        <f>D9</f>
        <v>36.880000000000003</v>
      </c>
      <c r="E10" s="27"/>
      <c r="G10" s="43"/>
    </row>
    <row r="11" spans="1:7" s="42" customFormat="1" ht="36" customHeight="1" thickBot="1" x14ac:dyDescent="0.3">
      <c r="A11" s="47" t="s">
        <v>39</v>
      </c>
      <c r="B11" s="40">
        <v>77192952415</v>
      </c>
      <c r="C11" s="27" t="s">
        <v>0</v>
      </c>
      <c r="D11" s="41">
        <v>30.41</v>
      </c>
      <c r="E11" s="28" t="s">
        <v>27</v>
      </c>
      <c r="G11" s="43"/>
    </row>
    <row r="12" spans="1:7" s="42" customFormat="1" ht="36" customHeight="1" thickBot="1" x14ac:dyDescent="0.3">
      <c r="A12" s="47" t="s">
        <v>39</v>
      </c>
      <c r="B12" s="40">
        <v>77192952415</v>
      </c>
      <c r="C12" s="27" t="s">
        <v>0</v>
      </c>
      <c r="D12" s="41">
        <v>3.5</v>
      </c>
      <c r="E12" s="28" t="s">
        <v>27</v>
      </c>
      <c r="G12" s="43"/>
    </row>
    <row r="13" spans="1:7" s="42" customFormat="1" ht="36" customHeight="1" thickBot="1" x14ac:dyDescent="0.3">
      <c r="A13" s="29" t="s">
        <v>6</v>
      </c>
      <c r="B13" s="30"/>
      <c r="C13" s="31"/>
      <c r="D13" s="36">
        <f>D11+D12</f>
        <v>33.909999999999997</v>
      </c>
      <c r="E13" s="27"/>
      <c r="G13" s="43"/>
    </row>
    <row r="14" spans="1:7" s="39" customFormat="1" ht="30.75" customHeight="1" thickBot="1" x14ac:dyDescent="0.3">
      <c r="A14" s="50" t="s">
        <v>40</v>
      </c>
      <c r="B14" s="48">
        <v>77704453919</v>
      </c>
      <c r="C14" s="47" t="s">
        <v>0</v>
      </c>
      <c r="D14" s="49">
        <v>106.15</v>
      </c>
      <c r="E14" s="50" t="s">
        <v>27</v>
      </c>
    </row>
    <row r="15" spans="1:7" s="42" customFormat="1" ht="36" customHeight="1" thickBot="1" x14ac:dyDescent="0.3">
      <c r="A15" s="29" t="s">
        <v>6</v>
      </c>
      <c r="B15" s="30"/>
      <c r="C15" s="31"/>
      <c r="D15" s="36">
        <f>D14</f>
        <v>106.15</v>
      </c>
      <c r="E15" s="27"/>
      <c r="G15" s="43"/>
    </row>
    <row r="16" spans="1:7" s="39" customFormat="1" ht="38.25" customHeight="1" thickBot="1" x14ac:dyDescent="0.3">
      <c r="A16" s="47" t="s">
        <v>29</v>
      </c>
      <c r="B16" s="48">
        <v>73660371074</v>
      </c>
      <c r="C16" s="47" t="s">
        <v>30</v>
      </c>
      <c r="D16" s="49">
        <v>56.8</v>
      </c>
      <c r="E16" s="50" t="s">
        <v>27</v>
      </c>
    </row>
    <row r="17" spans="1:7" s="42" customFormat="1" ht="36" customHeight="1" thickBot="1" x14ac:dyDescent="0.3">
      <c r="A17" s="29" t="s">
        <v>6</v>
      </c>
      <c r="B17" s="30"/>
      <c r="C17" s="31"/>
      <c r="D17" s="36">
        <v>56.8</v>
      </c>
      <c r="E17" s="27"/>
      <c r="G17" s="43"/>
    </row>
    <row r="18" spans="1:7" s="39" customFormat="1" ht="38.25" customHeight="1" thickBot="1" x14ac:dyDescent="0.3">
      <c r="A18" s="47" t="s">
        <v>31</v>
      </c>
      <c r="B18" s="48">
        <v>64546066176</v>
      </c>
      <c r="C18" s="47" t="s">
        <v>19</v>
      </c>
      <c r="D18" s="49">
        <v>248.85</v>
      </c>
      <c r="E18" s="50" t="s">
        <v>42</v>
      </c>
    </row>
    <row r="19" spans="1:7" s="42" customFormat="1" ht="36" customHeight="1" thickBot="1" x14ac:dyDescent="0.3">
      <c r="A19" s="29" t="s">
        <v>6</v>
      </c>
      <c r="B19" s="30"/>
      <c r="C19" s="31"/>
      <c r="D19" s="36">
        <f>D18</f>
        <v>248.85</v>
      </c>
      <c r="E19" s="27"/>
      <c r="G19" s="43"/>
    </row>
    <row r="20" spans="1:7" s="42" customFormat="1" ht="36" customHeight="1" thickBot="1" x14ac:dyDescent="0.3">
      <c r="A20" s="27" t="s">
        <v>43</v>
      </c>
      <c r="B20" s="40">
        <v>20342948082</v>
      </c>
      <c r="C20" s="27" t="s">
        <v>41</v>
      </c>
      <c r="D20" s="41">
        <v>118</v>
      </c>
      <c r="E20" s="27" t="s">
        <v>18</v>
      </c>
    </row>
    <row r="21" spans="1:7" s="42" customFormat="1" ht="36" customHeight="1" thickBot="1" x14ac:dyDescent="0.3">
      <c r="A21" s="27" t="s">
        <v>43</v>
      </c>
      <c r="B21" s="40">
        <v>20342948082</v>
      </c>
      <c r="C21" s="27" t="s">
        <v>41</v>
      </c>
      <c r="D21" s="41">
        <v>375</v>
      </c>
      <c r="E21" s="27" t="s">
        <v>18</v>
      </c>
    </row>
    <row r="22" spans="1:7" s="42" customFormat="1" ht="36.75" customHeight="1" thickBot="1" x14ac:dyDescent="0.3">
      <c r="A22" s="29" t="s">
        <v>6</v>
      </c>
      <c r="B22" s="30"/>
      <c r="C22" s="31"/>
      <c r="D22" s="36">
        <f>D20</f>
        <v>118</v>
      </c>
      <c r="E22" s="27"/>
      <c r="G22" s="43"/>
    </row>
    <row r="23" spans="1:7" s="42" customFormat="1" ht="36" customHeight="1" thickBot="1" x14ac:dyDescent="0.3">
      <c r="A23" s="27" t="s">
        <v>34</v>
      </c>
      <c r="B23" s="40">
        <v>84923155727</v>
      </c>
      <c r="C23" s="27" t="s">
        <v>0</v>
      </c>
      <c r="D23" s="41">
        <v>52.78</v>
      </c>
      <c r="E23" s="27" t="s">
        <v>18</v>
      </c>
    </row>
    <row r="24" spans="1:7" s="42" customFormat="1" ht="36.75" customHeight="1" thickBot="1" x14ac:dyDescent="0.3">
      <c r="A24" s="29" t="s">
        <v>6</v>
      </c>
      <c r="B24" s="30"/>
      <c r="C24" s="31"/>
      <c r="D24" s="36">
        <f>D23</f>
        <v>52.78</v>
      </c>
      <c r="E24" s="27"/>
      <c r="G24" s="43"/>
    </row>
    <row r="25" spans="1:7" s="42" customFormat="1" ht="36" customHeight="1" thickBot="1" x14ac:dyDescent="0.3">
      <c r="A25" s="47" t="s">
        <v>28</v>
      </c>
      <c r="B25" s="40">
        <v>15526597734</v>
      </c>
      <c r="C25" s="27" t="s">
        <v>19</v>
      </c>
      <c r="D25" s="41">
        <v>663.18</v>
      </c>
      <c r="E25" s="28" t="s">
        <v>24</v>
      </c>
      <c r="G25" s="43"/>
    </row>
    <row r="26" spans="1:7" ht="36" customHeight="1" thickBot="1" x14ac:dyDescent="0.3">
      <c r="A26" s="29" t="s">
        <v>6</v>
      </c>
      <c r="B26" s="30"/>
      <c r="C26" s="31"/>
      <c r="D26" s="36">
        <v>42.06</v>
      </c>
      <c r="E26" s="27"/>
    </row>
    <row r="27" spans="1:7" s="39" customFormat="1" ht="38.25" customHeight="1" thickBot="1" x14ac:dyDescent="0.3">
      <c r="A27" s="47" t="s">
        <v>33</v>
      </c>
      <c r="B27" s="48">
        <v>37322381288</v>
      </c>
      <c r="C27" s="47" t="s">
        <v>19</v>
      </c>
      <c r="D27" s="49">
        <v>745.54</v>
      </c>
      <c r="E27" s="50" t="s">
        <v>25</v>
      </c>
      <c r="G27" s="51"/>
    </row>
    <row r="28" spans="1:7" ht="36" customHeight="1" thickBot="1" x14ac:dyDescent="0.3">
      <c r="A28" s="29" t="s">
        <v>6</v>
      </c>
      <c r="B28" s="30"/>
      <c r="C28" s="31"/>
      <c r="D28" s="36">
        <f>D27</f>
        <v>745.54</v>
      </c>
      <c r="E28" s="27"/>
      <c r="G28" s="34"/>
    </row>
    <row r="29" spans="1:7" s="42" customFormat="1" ht="36" customHeight="1" thickBot="1" x14ac:dyDescent="0.3">
      <c r="A29" s="47" t="s">
        <v>23</v>
      </c>
      <c r="B29" s="40">
        <v>85821130368</v>
      </c>
      <c r="C29" s="27" t="s">
        <v>19</v>
      </c>
      <c r="D29" s="41">
        <v>1.66</v>
      </c>
      <c r="E29" s="28" t="s">
        <v>22</v>
      </c>
      <c r="G29" s="43"/>
    </row>
    <row r="30" spans="1:7" ht="36" customHeight="1" thickBot="1" x14ac:dyDescent="0.3">
      <c r="A30" s="29" t="s">
        <v>6</v>
      </c>
      <c r="B30" s="30"/>
      <c r="C30" s="31"/>
      <c r="D30" s="36">
        <v>1.66</v>
      </c>
      <c r="E30" s="27"/>
    </row>
    <row r="31" spans="1:7" s="39" customFormat="1" ht="36" customHeight="1" thickBot="1" x14ac:dyDescent="0.3">
      <c r="A31" s="50" t="s">
        <v>32</v>
      </c>
      <c r="B31" s="52" t="s">
        <v>35</v>
      </c>
      <c r="C31" s="47" t="s">
        <v>0</v>
      </c>
      <c r="D31" s="49">
        <v>50</v>
      </c>
      <c r="E31" s="50" t="s">
        <v>26</v>
      </c>
      <c r="G31" s="51"/>
    </row>
    <row r="32" spans="1:7" ht="36" customHeight="1" thickBot="1" x14ac:dyDescent="0.3">
      <c r="A32" s="29" t="s">
        <v>6</v>
      </c>
      <c r="B32" s="30"/>
      <c r="C32" s="31"/>
      <c r="D32" s="36">
        <f>D31</f>
        <v>50</v>
      </c>
      <c r="E32" s="27"/>
      <c r="G32" s="34"/>
    </row>
    <row r="33" spans="1:9" s="42" customFormat="1" ht="36" customHeight="1" thickBot="1" x14ac:dyDescent="0.3">
      <c r="A33" s="16" t="s">
        <v>37</v>
      </c>
      <c r="B33" s="17"/>
      <c r="C33" s="17"/>
      <c r="D33" s="56">
        <f>D10+D13+D15+D17+D19+D22+D24+D26+D30+D28+D32</f>
        <v>1492.63</v>
      </c>
      <c r="E33" s="57"/>
      <c r="F33" s="43"/>
      <c r="G33" s="43"/>
    </row>
    <row r="34" spans="1:9" ht="36" customHeight="1" x14ac:dyDescent="0.25">
      <c r="G34" s="34"/>
    </row>
    <row r="35" spans="1:9" ht="36" customHeight="1" x14ac:dyDescent="0.25">
      <c r="D35" s="37" t="s">
        <v>16</v>
      </c>
      <c r="G35" s="34"/>
      <c r="H35" s="34"/>
      <c r="I35" s="34"/>
    </row>
    <row r="36" spans="1:9" x14ac:dyDescent="0.25">
      <c r="G36" s="34"/>
    </row>
    <row r="37" spans="1:9" x14ac:dyDescent="0.25">
      <c r="G37" s="34"/>
    </row>
    <row r="38" spans="1:9" x14ac:dyDescent="0.25">
      <c r="H38" s="34"/>
    </row>
    <row r="39" spans="1:9" x14ac:dyDescent="0.25">
      <c r="G39" s="34"/>
    </row>
    <row r="40" spans="1:9" x14ac:dyDescent="0.25">
      <c r="F40" s="34"/>
    </row>
    <row r="46" spans="1:9" x14ac:dyDescent="0.25">
      <c r="E46" s="34"/>
    </row>
    <row r="50" spans="4:4" x14ac:dyDescent="0.25">
      <c r="D50" s="38"/>
    </row>
    <row r="52" spans="4:4" x14ac:dyDescent="0.25">
      <c r="D52" s="38"/>
    </row>
  </sheetData>
  <mergeCells count="2">
    <mergeCell ref="A7:E7"/>
    <mergeCell ref="D33:E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B1" workbookViewId="0">
      <selection activeCell="B11" sqref="B11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6" ht="15.75" thickBot="1" x14ac:dyDescent="0.3"/>
    <row r="2" spans="1:6" s="4" customFormat="1" ht="18.75" customHeight="1" thickBot="1" x14ac:dyDescent="0.3">
      <c r="A2" s="19"/>
      <c r="B2" s="60" t="s">
        <v>13</v>
      </c>
      <c r="C2" s="60"/>
    </row>
    <row r="3" spans="1:6" s="4" customFormat="1" ht="18.75" customHeight="1" thickBot="1" x14ac:dyDescent="0.3">
      <c r="A3" s="19"/>
      <c r="B3" s="20" t="s">
        <v>14</v>
      </c>
      <c r="C3" s="20"/>
    </row>
    <row r="4" spans="1:6" s="4" customFormat="1" ht="18.75" customHeight="1" thickBot="1" x14ac:dyDescent="0.3">
      <c r="A4" s="19"/>
      <c r="B4" s="20" t="s">
        <v>15</v>
      </c>
      <c r="C4" s="20"/>
    </row>
    <row r="5" spans="1:6" ht="18.75" customHeight="1" thickBot="1" x14ac:dyDescent="0.3">
      <c r="A5" s="21"/>
      <c r="B5" s="61"/>
      <c r="C5" s="61"/>
    </row>
    <row r="6" spans="1:6" s="9" customFormat="1" ht="41.25" customHeight="1" thickBot="1" x14ac:dyDescent="0.3">
      <c r="A6" s="22"/>
      <c r="B6" s="58" t="s">
        <v>36</v>
      </c>
      <c r="C6" s="59"/>
    </row>
    <row r="7" spans="1:6" s="4" customFormat="1" ht="45.75" customHeight="1" thickBot="1" x14ac:dyDescent="0.3">
      <c r="A7" s="10" t="s">
        <v>8</v>
      </c>
      <c r="B7" s="23" t="s">
        <v>7</v>
      </c>
      <c r="C7" s="24" t="s">
        <v>5</v>
      </c>
      <c r="E7" s="44"/>
    </row>
    <row r="8" spans="1:6" ht="36" customHeight="1" thickBot="1" x14ac:dyDescent="0.3">
      <c r="A8" s="3" t="s">
        <v>9</v>
      </c>
      <c r="B8" s="45">
        <f>1764.86+8304.66+16740+166557.59</f>
        <v>193367.11</v>
      </c>
      <c r="C8" s="13" t="s">
        <v>20</v>
      </c>
      <c r="E8" s="34"/>
    </row>
    <row r="9" spans="1:6" ht="36" customHeight="1" thickBot="1" x14ac:dyDescent="0.3">
      <c r="A9" s="1"/>
      <c r="B9" s="45">
        <f>2762.1+1370.28+27136.91</f>
        <v>31269.29</v>
      </c>
      <c r="C9" s="13" t="s">
        <v>11</v>
      </c>
      <c r="E9" s="34"/>
    </row>
    <row r="10" spans="1:6" ht="36" customHeight="1" thickBot="1" x14ac:dyDescent="0.3">
      <c r="A10" s="1"/>
      <c r="B10" s="45">
        <f>17.77+31.14+217.68+775.67</f>
        <v>1042.26</v>
      </c>
      <c r="C10" s="13" t="s">
        <v>12</v>
      </c>
    </row>
    <row r="11" spans="1:6" ht="36" customHeight="1" thickBot="1" x14ac:dyDescent="0.3">
      <c r="A11" s="2"/>
      <c r="B11" s="46">
        <v>582</v>
      </c>
      <c r="C11" s="12" t="s">
        <v>21</v>
      </c>
      <c r="E11" s="34"/>
      <c r="F11" s="34"/>
    </row>
    <row r="12" spans="1:6" ht="36" customHeight="1" thickBot="1" x14ac:dyDescent="0.3">
      <c r="A12" s="2"/>
      <c r="B12" s="32">
        <f>SUM(B8:B11)</f>
        <v>226260.66</v>
      </c>
      <c r="C12" s="18" t="s">
        <v>38</v>
      </c>
      <c r="E12" s="34"/>
    </row>
    <row r="13" spans="1:6" ht="36" customHeight="1" thickBot="1" x14ac:dyDescent="0.3">
      <c r="A13" s="11" t="s">
        <v>10</v>
      </c>
      <c r="F13" s="34"/>
    </row>
    <row r="14" spans="1:6" x14ac:dyDescent="0.25">
      <c r="C14" t="s">
        <v>16</v>
      </c>
      <c r="F14" s="34"/>
    </row>
    <row r="50" spans="4:4" x14ac:dyDescent="0.25">
      <c r="D50" t="e">
        <f>'Kategorija 2'!E=D49+D47+D45+D43+D41+D39+D37+D35+D31+D29+D33+D27+D24+D22+D19+D17+D12+D11+D10</f>
        <v>#NAME?</v>
      </c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2025-09-01T08:08:49Z</dcterms:modified>
</cp:coreProperties>
</file>