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Š Zadarski otoci\Desktop\"/>
    </mc:Choice>
  </mc:AlternateContent>
  <bookViews>
    <workbookView xWindow="-105" yWindow="-105" windowWidth="23250" windowHeight="12570"/>
  </bookViews>
  <sheets>
    <sheet name="Kategorija 1" sheetId="1" r:id="rId1"/>
    <sheet name="Kategorija 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8" i="1" l="1"/>
  <c r="D37" i="1"/>
  <c r="D32" i="1"/>
  <c r="D29" i="1"/>
  <c r="D25" i="1"/>
  <c r="B10" i="2"/>
  <c r="B8" i="2"/>
  <c r="D49" i="1"/>
  <c r="D10" i="1"/>
  <c r="D39" i="1"/>
  <c r="D17" i="1"/>
  <c r="D15" i="1"/>
  <c r="D12" i="1"/>
  <c r="D21" i="1"/>
  <c r="D53" i="1"/>
  <c r="B9" i="2"/>
  <c r="B12" i="2"/>
  <c r="D51" i="1" l="1"/>
  <c r="D34" i="1" l="1"/>
  <c r="D61" i="1" s="1"/>
  <c r="D50" i="2" l="1"/>
</calcChain>
</file>

<file path=xl/sharedStrings.xml><?xml version="1.0" encoding="utf-8"?>
<sst xmlns="http://schemas.openxmlformats.org/spreadsheetml/2006/main" count="148" uniqueCount="65">
  <si>
    <t>Zadar</t>
  </si>
  <si>
    <t>NAZIV PRIMATELJA</t>
  </si>
  <si>
    <t>OIB PRIMATELJA</t>
  </si>
  <si>
    <t>SJEDIŠTE PRIMATELJA</t>
  </si>
  <si>
    <t>NAČIN OBJAVE ISPLAČENOG IZNOSA</t>
  </si>
  <si>
    <t>Vrsta rashoda i izdatka</t>
  </si>
  <si>
    <t>UKUPNO :</t>
  </si>
  <si>
    <t>Način objave isplaćenog iznosa</t>
  </si>
  <si>
    <t>Obveznik-isplatitelj</t>
  </si>
  <si>
    <t>Ministarstvo</t>
  </si>
  <si>
    <t>UKUPNO:</t>
  </si>
  <si>
    <t>3132-Doprinosi za obvezno zdravstveno osiguranje</t>
  </si>
  <si>
    <t>3212-Naknade za prijevoz, za rad na terenu i odvojeni život</t>
  </si>
  <si>
    <t>Zagreb</t>
  </si>
  <si>
    <t>OŠ ZADARSKI OTOCI-ZADAR</t>
  </si>
  <si>
    <t>Trg Damira Tomljanovića Gavrana 2 23000 Zadar</t>
  </si>
  <si>
    <t>OIB 31690679863</t>
  </si>
  <si>
    <t>Odgovorna osoba: Davor Barić, dipl.ing.</t>
  </si>
  <si>
    <t>Premium plus d.o.o</t>
  </si>
  <si>
    <t>3234-Komunalne usluge</t>
  </si>
  <si>
    <t>Hrvatski Telekom d.d.</t>
  </si>
  <si>
    <t xml:space="preserve">Zagreb </t>
  </si>
  <si>
    <t xml:space="preserve">3231- Usluge telefona, pošte i prijevoza </t>
  </si>
  <si>
    <t>3111-Bruto plaće za redovan rad (ukupni iznos bez bolovanja na teret HZZO-a)</t>
  </si>
  <si>
    <t>3295-Pristojbe i naknade</t>
  </si>
  <si>
    <t>Vodovod  d.o.o.</t>
  </si>
  <si>
    <t>3239-Ostale usluge</t>
  </si>
  <si>
    <t>HEP-OPSKRBA D.O.O.</t>
  </si>
  <si>
    <t>3223- Energija</t>
  </si>
  <si>
    <t xml:space="preserve">Hrvatska pošta d.d. </t>
  </si>
  <si>
    <t>Velika Gorica</t>
  </si>
  <si>
    <t>Financijska agencija d.o.o.</t>
  </si>
  <si>
    <t>3221-Uredski materijal i ostali materijalni rashodi</t>
  </si>
  <si>
    <t>3238-Računalne usluge</t>
  </si>
  <si>
    <t>Optimus Lab d.o.o.</t>
  </si>
  <si>
    <t xml:space="preserve">Čakovec </t>
  </si>
  <si>
    <t>71981294715</t>
  </si>
  <si>
    <t xml:space="preserve">Inovativni Zadar d.o.o. </t>
  </si>
  <si>
    <t xml:space="preserve">3239-Ostale usluge </t>
  </si>
  <si>
    <t>HEP-ELEKTRA D.O.O.</t>
  </si>
  <si>
    <t>Mikeli trade d.o.o.</t>
  </si>
  <si>
    <t>Zavod za javno zdravstvo Zadar</t>
  </si>
  <si>
    <t>0765863795</t>
  </si>
  <si>
    <t>36978292106</t>
  </si>
  <si>
    <t>Javna vatrogasna postrojba Zadar</t>
  </si>
  <si>
    <t>Čistoća  d.o.o.</t>
  </si>
  <si>
    <t>3299-Ostali nespomenuti rashodi poslovanja</t>
  </si>
  <si>
    <t>INFORMACIJE O TROŠENJU SREDSTAVA ZA KOLOVOZ 2026.</t>
  </si>
  <si>
    <t>UKUPNO ZA KOLOVOZ 2026.</t>
  </si>
  <si>
    <t>Ukupno zakolovoz 2026.</t>
  </si>
  <si>
    <t>Narodne novine d.d.</t>
  </si>
  <si>
    <t>3238- Računalne usluge</t>
  </si>
  <si>
    <t>Kone d.o.o.</t>
  </si>
  <si>
    <t>Hrabroslav Filković</t>
  </si>
  <si>
    <t>BLISS, obrt za turizam, vl. Kristijan Kotlar</t>
  </si>
  <si>
    <t>83139333425</t>
  </si>
  <si>
    <t>Opti print Adria d.o.o.</t>
  </si>
  <si>
    <t>64546066176</t>
  </si>
  <si>
    <t>Spectrum d.o.o.</t>
  </si>
  <si>
    <t xml:space="preserve">Croatia osiguranje d.d. </t>
  </si>
  <si>
    <t>15526597734</t>
  </si>
  <si>
    <t>3292-Premije osiguranja</t>
  </si>
  <si>
    <t>3237-Intelektualne i osobne usluge</t>
  </si>
  <si>
    <t xml:space="preserve">3233-Usluge promidžbe i informiranja </t>
  </si>
  <si>
    <t>3213-Stručno usavršavanje zaposlenika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</si>
</sst>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k_n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Font="1" applyBorder="1"/>
    <xf numFmtId="0" fontId="1" fillId="0" borderId="1" xfId="0" applyFont="1" applyBorder="1"/>
    <xf numFmtId="0" fontId="4" fillId="0" borderId="0" xfId="0" applyFont="1"/>
    <xf numFmtId="0" fontId="2" fillId="0" borderId="5" xfId="0" applyFont="1" applyBorder="1"/>
    <xf numFmtId="0" fontId="2" fillId="0" borderId="0" xfId="0" applyFont="1" applyBorder="1"/>
    <xf numFmtId="0" fontId="4" fillId="0" borderId="0" xfId="0" applyFont="1" applyBorder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/>
    <xf numFmtId="0" fontId="1" fillId="3" borderId="1" xfId="0" applyFont="1" applyFill="1" applyBorder="1"/>
    <xf numFmtId="0" fontId="0" fillId="2" borderId="1" xfId="0" applyFill="1" applyBorder="1" applyAlignment="1">
      <alignment horizontal="left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/>
    <xf numFmtId="0" fontId="1" fillId="5" borderId="2" xfId="0" applyFont="1" applyFill="1" applyBorder="1" applyAlignment="1"/>
    <xf numFmtId="0" fontId="1" fillId="5" borderId="3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4" fillId="0" borderId="2" xfId="0" applyFont="1" applyBorder="1"/>
    <xf numFmtId="0" fontId="2" fillId="0" borderId="0" xfId="0" applyFont="1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vertical="center" wrapText="1"/>
    </xf>
    <xf numFmtId="164" fontId="2" fillId="4" borderId="6" xfId="0" applyNumberFormat="1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0" fontId="0" fillId="0" borderId="0" xfId="0" applyBorder="1"/>
    <xf numFmtId="0" fontId="0" fillId="0" borderId="5" xfId="0" applyBorder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1" fillId="4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4" fontId="1" fillId="4" borderId="1" xfId="0" applyNumberFormat="1" applyFont="1" applyFill="1" applyBorder="1"/>
    <xf numFmtId="0" fontId="0" fillId="0" borderId="0" xfId="0" applyBorder="1" applyAlignment="1">
      <alignment horizontal="center"/>
    </xf>
    <xf numFmtId="4" fontId="0" fillId="0" borderId="0" xfId="0" applyNumberFormat="1"/>
    <xf numFmtId="0" fontId="4" fillId="0" borderId="0" xfId="0" applyFont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ont="1" applyFill="1"/>
    <xf numFmtId="0" fontId="0" fillId="0" borderId="0" xfId="0" applyFill="1"/>
    <xf numFmtId="4" fontId="0" fillId="0" borderId="0" xfId="0" applyNumberFormat="1" applyFill="1"/>
    <xf numFmtId="4" fontId="4" fillId="0" borderId="0" xfId="0" applyNumberFormat="1" applyFont="1"/>
    <xf numFmtId="164" fontId="0" fillId="0" borderId="1" xfId="0" applyNumberFormat="1" applyFill="1" applyBorder="1"/>
    <xf numFmtId="0" fontId="0" fillId="4" borderId="9" xfId="0" applyFill="1" applyBorder="1" applyAlignment="1">
      <alignment horizontal="center"/>
    </xf>
    <xf numFmtId="4" fontId="0" fillId="0" borderId="0" xfId="0" applyNumberFormat="1" applyFont="1" applyFill="1"/>
    <xf numFmtId="0" fontId="0" fillId="0" borderId="0" xfId="0" applyAlignment="1"/>
    <xf numFmtId="4" fontId="0" fillId="0" borderId="0" xfId="0" applyNumberFormat="1" applyAlignment="1"/>
    <xf numFmtId="0" fontId="0" fillId="4" borderId="6" xfId="0" applyFill="1" applyBorder="1"/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/>
    <xf numFmtId="164" fontId="5" fillId="0" borderId="1" xfId="0" applyNumberFormat="1" applyFont="1" applyFill="1" applyBorder="1"/>
    <xf numFmtId="0" fontId="5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/>
    </xf>
    <xf numFmtId="49" fontId="0" fillId="0" borderId="0" xfId="0" applyNumberFormat="1" applyFill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2" xfId="0" applyFont="1" applyFill="1" applyBorder="1"/>
    <xf numFmtId="0" fontId="0" fillId="0" borderId="4" xfId="0" applyFill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1" fillId="5" borderId="3" xfId="0" applyNumberFormat="1" applyFont="1" applyFill="1" applyBorder="1" applyAlignment="1">
      <alignment horizontal="center" wrapText="1"/>
    </xf>
    <xf numFmtId="4" fontId="1" fillId="5" borderId="4" xfId="0" applyNumberFormat="1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0"/>
  <sheetViews>
    <sheetView tabSelected="1" topLeftCell="A55" zoomScaleNormal="100" workbookViewId="0">
      <selection activeCell="K15" sqref="K15"/>
    </sheetView>
  </sheetViews>
  <sheetFormatPr defaultColWidth="16.5703125" defaultRowHeight="15" x14ac:dyDescent="0.25"/>
  <cols>
    <col min="1" max="1" width="35.85546875" customWidth="1"/>
    <col min="2" max="3" width="16.5703125" customWidth="1"/>
    <col min="4" max="4" width="16.5703125" style="35" customWidth="1"/>
    <col min="5" max="5" width="22.85546875" customWidth="1"/>
  </cols>
  <sheetData>
    <row r="3" spans="1:5" s="3" customFormat="1" ht="18.75" customHeight="1" x14ac:dyDescent="0.25">
      <c r="A3" s="4" t="s">
        <v>14</v>
      </c>
      <c r="B3" s="5"/>
      <c r="C3" s="5"/>
      <c r="D3" s="33"/>
      <c r="E3" s="6"/>
    </row>
    <row r="4" spans="1:5" s="3" customFormat="1" ht="18.75" customHeight="1" x14ac:dyDescent="0.25">
      <c r="A4" s="4" t="s">
        <v>15</v>
      </c>
      <c r="B4" s="5"/>
      <c r="C4" s="5"/>
      <c r="D4" s="33"/>
      <c r="E4" s="6"/>
    </row>
    <row r="5" spans="1:5" s="3" customFormat="1" ht="18.75" customHeight="1" x14ac:dyDescent="0.25">
      <c r="A5" s="4" t="s">
        <v>16</v>
      </c>
      <c r="B5" s="5"/>
      <c r="C5" s="5"/>
      <c r="D5" s="33"/>
      <c r="E5" s="6"/>
    </row>
    <row r="6" spans="1:5" ht="15.75" thickBot="1" x14ac:dyDescent="0.3">
      <c r="A6" s="24"/>
      <c r="B6" s="23"/>
      <c r="C6" s="23"/>
      <c r="D6" s="31"/>
      <c r="E6" s="23"/>
    </row>
    <row r="7" spans="1:5" s="7" customFormat="1" ht="27.75" customHeight="1" thickBot="1" x14ac:dyDescent="0.3">
      <c r="A7" s="62" t="s">
        <v>47</v>
      </c>
      <c r="B7" s="63"/>
      <c r="C7" s="63"/>
      <c r="D7" s="63"/>
      <c r="E7" s="64"/>
    </row>
    <row r="8" spans="1:5" s="3" customFormat="1" ht="45.75" customHeight="1" thickBot="1" x14ac:dyDescent="0.3">
      <c r="A8" s="13" t="s">
        <v>1</v>
      </c>
      <c r="B8" s="12" t="s">
        <v>2</v>
      </c>
      <c r="C8" s="12" t="s">
        <v>3</v>
      </c>
      <c r="D8" s="12" t="s">
        <v>4</v>
      </c>
      <c r="E8" s="12" t="s">
        <v>5</v>
      </c>
    </row>
    <row r="9" spans="1:5" s="38" customFormat="1" ht="47.25" customHeight="1" thickBot="1" x14ac:dyDescent="0.3">
      <c r="A9" s="25" t="s">
        <v>41</v>
      </c>
      <c r="B9" s="59" t="s">
        <v>42</v>
      </c>
      <c r="C9" s="25" t="s">
        <v>0</v>
      </c>
      <c r="D9" s="53">
        <v>36.5</v>
      </c>
      <c r="E9" s="26" t="s">
        <v>64</v>
      </c>
    </row>
    <row r="10" spans="1:5" s="38" customFormat="1" ht="36.75" customHeight="1" thickBot="1" x14ac:dyDescent="0.3">
      <c r="A10" s="27" t="s">
        <v>6</v>
      </c>
      <c r="B10" s="28"/>
      <c r="C10" s="46"/>
      <c r="D10" s="34">
        <f>D9</f>
        <v>36.5</v>
      </c>
      <c r="E10" s="25"/>
    </row>
    <row r="11" spans="1:5" s="38" customFormat="1" ht="36" customHeight="1" thickBot="1" x14ac:dyDescent="0.3">
      <c r="A11" s="48" t="s">
        <v>18</v>
      </c>
      <c r="B11" s="51">
        <v>47612356838</v>
      </c>
      <c r="C11" s="52" t="s">
        <v>0</v>
      </c>
      <c r="D11" s="53">
        <v>246.78</v>
      </c>
      <c r="E11" s="26" t="s">
        <v>32</v>
      </c>
    </row>
    <row r="12" spans="1:5" s="38" customFormat="1" ht="36" customHeight="1" thickBot="1" x14ac:dyDescent="0.3">
      <c r="A12" s="27" t="s">
        <v>6</v>
      </c>
      <c r="B12" s="28"/>
      <c r="C12" s="29"/>
      <c r="D12" s="34">
        <f>D11</f>
        <v>246.78</v>
      </c>
      <c r="E12" s="25"/>
    </row>
    <row r="13" spans="1:5" s="37" customFormat="1" ht="32.25" customHeight="1" thickBot="1" x14ac:dyDescent="0.3">
      <c r="A13" s="48" t="s">
        <v>58</v>
      </c>
      <c r="B13" s="54">
        <v>77704453919</v>
      </c>
      <c r="C13" s="48" t="s">
        <v>0</v>
      </c>
      <c r="D13" s="55">
        <v>57.14</v>
      </c>
      <c r="E13" s="56" t="s">
        <v>32</v>
      </c>
    </row>
    <row r="14" spans="1:5" s="37" customFormat="1" ht="32.25" customHeight="1" thickBot="1" x14ac:dyDescent="0.3">
      <c r="A14" s="48" t="s">
        <v>58</v>
      </c>
      <c r="B14" s="54">
        <v>77704453919</v>
      </c>
      <c r="C14" s="48" t="s">
        <v>0</v>
      </c>
      <c r="D14" s="55">
        <v>86.11</v>
      </c>
      <c r="E14" s="56" t="s">
        <v>32</v>
      </c>
    </row>
    <row r="15" spans="1:5" ht="36" customHeight="1" thickBot="1" x14ac:dyDescent="0.3">
      <c r="A15" s="27" t="s">
        <v>6</v>
      </c>
      <c r="B15" s="28"/>
      <c r="C15" s="29"/>
      <c r="D15" s="34">
        <f>D13+D14</f>
        <v>143.25</v>
      </c>
      <c r="E15" s="25"/>
    </row>
    <row r="16" spans="1:5" s="37" customFormat="1" ht="32.25" customHeight="1" thickBot="1" x14ac:dyDescent="0.3">
      <c r="A16" s="48" t="s">
        <v>40</v>
      </c>
      <c r="B16" s="54">
        <v>77192952415</v>
      </c>
      <c r="C16" s="48" t="s">
        <v>0</v>
      </c>
      <c r="D16" s="55">
        <v>19.2</v>
      </c>
      <c r="E16" s="56" t="s">
        <v>32</v>
      </c>
    </row>
    <row r="17" spans="1:7" ht="36" customHeight="1" thickBot="1" x14ac:dyDescent="0.3">
      <c r="A17" s="27" t="s">
        <v>6</v>
      </c>
      <c r="B17" s="28"/>
      <c r="C17" s="29"/>
      <c r="D17" s="34">
        <f>D16</f>
        <v>19.2</v>
      </c>
      <c r="E17" s="25"/>
    </row>
    <row r="18" spans="1:7" s="38" customFormat="1" ht="36" customHeight="1" thickBot="1" x14ac:dyDescent="0.3">
      <c r="A18" s="48" t="s">
        <v>39</v>
      </c>
      <c r="B18" s="51">
        <v>43965974818</v>
      </c>
      <c r="C18" s="25" t="s">
        <v>13</v>
      </c>
      <c r="D18" s="53">
        <v>3.35</v>
      </c>
      <c r="E18" s="26" t="s">
        <v>28</v>
      </c>
    </row>
    <row r="19" spans="1:7" s="38" customFormat="1" ht="36" customHeight="1" thickBot="1" x14ac:dyDescent="0.3">
      <c r="A19" s="48" t="s">
        <v>39</v>
      </c>
      <c r="B19" s="51">
        <v>43965974818</v>
      </c>
      <c r="C19" s="25" t="s">
        <v>13</v>
      </c>
      <c r="D19" s="53">
        <v>3.35</v>
      </c>
      <c r="E19" s="26" t="s">
        <v>28</v>
      </c>
    </row>
    <row r="20" spans="1:7" s="38" customFormat="1" ht="36" customHeight="1" thickBot="1" x14ac:dyDescent="0.3">
      <c r="A20" s="48" t="s">
        <v>39</v>
      </c>
      <c r="B20" s="51">
        <v>43965974818</v>
      </c>
      <c r="C20" s="25" t="s">
        <v>13</v>
      </c>
      <c r="D20" s="53">
        <v>3.35</v>
      </c>
      <c r="E20" s="26" t="s">
        <v>28</v>
      </c>
    </row>
    <row r="21" spans="1:7" ht="36" customHeight="1" thickBot="1" x14ac:dyDescent="0.3">
      <c r="A21" s="27" t="s">
        <v>6</v>
      </c>
      <c r="B21" s="28"/>
      <c r="C21" s="29"/>
      <c r="D21" s="34">
        <f>D18+D19+D20</f>
        <v>10.050000000000001</v>
      </c>
      <c r="E21" s="26"/>
    </row>
    <row r="22" spans="1:7" s="38" customFormat="1" ht="36" customHeight="1" thickBot="1" x14ac:dyDescent="0.3">
      <c r="A22" s="48" t="s">
        <v>27</v>
      </c>
      <c r="B22" s="51">
        <v>63073332379</v>
      </c>
      <c r="C22" s="25" t="s">
        <v>13</v>
      </c>
      <c r="D22" s="53">
        <v>40.57</v>
      </c>
      <c r="E22" s="26" t="s">
        <v>28</v>
      </c>
    </row>
    <row r="23" spans="1:7" s="38" customFormat="1" ht="36" customHeight="1" thickBot="1" x14ac:dyDescent="0.3">
      <c r="A23" s="48" t="s">
        <v>27</v>
      </c>
      <c r="B23" s="51">
        <v>63073332379</v>
      </c>
      <c r="C23" s="25" t="s">
        <v>13</v>
      </c>
      <c r="D23" s="53">
        <v>2491.87</v>
      </c>
      <c r="E23" s="26" t="s">
        <v>28</v>
      </c>
    </row>
    <row r="24" spans="1:7" s="38" customFormat="1" ht="36" customHeight="1" thickBot="1" x14ac:dyDescent="0.3">
      <c r="A24" s="48" t="s">
        <v>27</v>
      </c>
      <c r="B24" s="51">
        <v>63073332379</v>
      </c>
      <c r="C24" s="25" t="s">
        <v>13</v>
      </c>
      <c r="D24" s="53">
        <v>509.07</v>
      </c>
      <c r="E24" s="26" t="s">
        <v>28</v>
      </c>
    </row>
    <row r="25" spans="1:7" ht="36" customHeight="1" thickBot="1" x14ac:dyDescent="0.3">
      <c r="A25" s="27" t="s">
        <v>6</v>
      </c>
      <c r="B25" s="28"/>
      <c r="C25" s="29"/>
      <c r="D25" s="34">
        <f>D22+D23+D24</f>
        <v>3041.51</v>
      </c>
      <c r="E25" s="26"/>
    </row>
    <row r="26" spans="1:7" s="37" customFormat="1" ht="36" customHeight="1" thickBot="1" x14ac:dyDescent="0.3">
      <c r="A26" s="48" t="s">
        <v>20</v>
      </c>
      <c r="B26" s="57">
        <v>81793146560</v>
      </c>
      <c r="C26" s="48" t="s">
        <v>13</v>
      </c>
      <c r="D26" s="55">
        <v>194.94</v>
      </c>
      <c r="E26" s="56" t="s">
        <v>22</v>
      </c>
      <c r="G26" s="43"/>
    </row>
    <row r="27" spans="1:7" s="38" customFormat="1" ht="36" customHeight="1" thickBot="1" x14ac:dyDescent="0.3">
      <c r="A27" s="48" t="s">
        <v>20</v>
      </c>
      <c r="B27" s="57">
        <v>81793146560</v>
      </c>
      <c r="C27" s="48" t="s">
        <v>13</v>
      </c>
      <c r="D27" s="55">
        <v>29.2</v>
      </c>
      <c r="E27" s="56" t="s">
        <v>22</v>
      </c>
    </row>
    <row r="28" spans="1:7" s="38" customFormat="1" ht="36" customHeight="1" thickBot="1" x14ac:dyDescent="0.3">
      <c r="A28" s="48" t="s">
        <v>20</v>
      </c>
      <c r="B28" s="57">
        <v>81793146560</v>
      </c>
      <c r="C28" s="48" t="s">
        <v>13</v>
      </c>
      <c r="D28" s="55">
        <v>5.39</v>
      </c>
      <c r="E28" s="56" t="s">
        <v>22</v>
      </c>
    </row>
    <row r="29" spans="1:7" s="37" customFormat="1" ht="36" customHeight="1" thickBot="1" x14ac:dyDescent="0.3">
      <c r="A29" s="27" t="s">
        <v>6</v>
      </c>
      <c r="B29" s="28"/>
      <c r="C29" s="29"/>
      <c r="D29" s="34">
        <f>D26+D27+D28</f>
        <v>229.52999999999997</v>
      </c>
      <c r="E29" s="25"/>
    </row>
    <row r="30" spans="1:7" s="37" customFormat="1" ht="36" customHeight="1" thickBot="1" x14ac:dyDescent="0.3">
      <c r="A30" s="48" t="s">
        <v>29</v>
      </c>
      <c r="B30" s="57">
        <v>87311810356</v>
      </c>
      <c r="C30" s="48" t="s">
        <v>30</v>
      </c>
      <c r="D30" s="55">
        <v>9.85</v>
      </c>
      <c r="E30" s="56" t="s">
        <v>22</v>
      </c>
    </row>
    <row r="31" spans="1:7" s="37" customFormat="1" ht="36" customHeight="1" thickBot="1" x14ac:dyDescent="0.3">
      <c r="A31" s="48" t="s">
        <v>29</v>
      </c>
      <c r="B31" s="57">
        <v>87311810356</v>
      </c>
      <c r="C31" s="48" t="s">
        <v>30</v>
      </c>
      <c r="D31" s="55">
        <v>23.32</v>
      </c>
      <c r="E31" s="56" t="s">
        <v>22</v>
      </c>
    </row>
    <row r="32" spans="1:7" ht="36" customHeight="1" thickBot="1" x14ac:dyDescent="0.3">
      <c r="A32" s="27" t="s">
        <v>6</v>
      </c>
      <c r="B32" s="28"/>
      <c r="C32" s="29"/>
      <c r="D32" s="34">
        <f>D30+D31</f>
        <v>33.17</v>
      </c>
      <c r="E32" s="25"/>
    </row>
    <row r="33" spans="1:5" s="37" customFormat="1" ht="36" customHeight="1" thickBot="1" x14ac:dyDescent="0.3">
      <c r="A33" s="48" t="s">
        <v>37</v>
      </c>
      <c r="B33" s="57">
        <v>33061586626</v>
      </c>
      <c r="C33" s="48" t="s">
        <v>0</v>
      </c>
      <c r="D33" s="55">
        <v>109.5</v>
      </c>
      <c r="E33" s="56" t="s">
        <v>22</v>
      </c>
    </row>
    <row r="34" spans="1:5" ht="36" customHeight="1" thickBot="1" x14ac:dyDescent="0.3">
      <c r="A34" s="27" t="s">
        <v>6</v>
      </c>
      <c r="B34" s="28"/>
      <c r="C34" s="29"/>
      <c r="D34" s="34">
        <f>D33</f>
        <v>109.5</v>
      </c>
      <c r="E34" s="25"/>
    </row>
    <row r="35" spans="1:5" s="37" customFormat="1" ht="36" customHeight="1" thickBot="1" x14ac:dyDescent="0.3">
      <c r="A35" s="25" t="s">
        <v>25</v>
      </c>
      <c r="B35" s="51">
        <v>89406825003</v>
      </c>
      <c r="C35" s="25" t="s">
        <v>0</v>
      </c>
      <c r="D35" s="53">
        <v>15.94</v>
      </c>
      <c r="E35" s="25" t="s">
        <v>19</v>
      </c>
    </row>
    <row r="36" spans="1:5" s="38" customFormat="1" ht="36" customHeight="1" thickBot="1" x14ac:dyDescent="0.3">
      <c r="A36" s="25" t="s">
        <v>25</v>
      </c>
      <c r="B36" s="51">
        <v>89406825003</v>
      </c>
      <c r="C36" s="25" t="s">
        <v>0</v>
      </c>
      <c r="D36" s="53">
        <v>66.19</v>
      </c>
      <c r="E36" s="25" t="s">
        <v>19</v>
      </c>
    </row>
    <row r="37" spans="1:5" s="38" customFormat="1" ht="36.75" customHeight="1" thickBot="1" x14ac:dyDescent="0.3">
      <c r="A37" s="27" t="s">
        <v>6</v>
      </c>
      <c r="B37" s="28"/>
      <c r="C37" s="29"/>
      <c r="D37" s="34">
        <f>D35+D36</f>
        <v>82.13</v>
      </c>
      <c r="E37" s="25"/>
    </row>
    <row r="38" spans="1:5" s="37" customFormat="1" ht="36" customHeight="1" thickBot="1" x14ac:dyDescent="0.3">
      <c r="A38" s="25" t="s">
        <v>45</v>
      </c>
      <c r="B38" s="51">
        <v>84923155727</v>
      </c>
      <c r="C38" s="25" t="s">
        <v>0</v>
      </c>
      <c r="D38" s="53">
        <v>294</v>
      </c>
      <c r="E38" s="25" t="s">
        <v>19</v>
      </c>
    </row>
    <row r="39" spans="1:5" s="38" customFormat="1" ht="36.75" customHeight="1" thickBot="1" x14ac:dyDescent="0.3">
      <c r="A39" s="27" t="s">
        <v>6</v>
      </c>
      <c r="B39" s="28"/>
      <c r="C39" s="29"/>
      <c r="D39" s="34">
        <f>D38</f>
        <v>294</v>
      </c>
      <c r="E39" s="25"/>
    </row>
    <row r="40" spans="1:5" s="38" customFormat="1" ht="36" customHeight="1" thickBot="1" x14ac:dyDescent="0.3">
      <c r="A40" s="60" t="s">
        <v>50</v>
      </c>
      <c r="B40" s="59" t="s">
        <v>57</v>
      </c>
      <c r="C40" s="61" t="s">
        <v>21</v>
      </c>
      <c r="D40" s="53">
        <v>248.85</v>
      </c>
      <c r="E40" s="26" t="s">
        <v>63</v>
      </c>
    </row>
    <row r="41" spans="1:5" s="38" customFormat="1" ht="36" customHeight="1" thickBot="1" x14ac:dyDescent="0.3">
      <c r="A41" s="27" t="s">
        <v>6</v>
      </c>
      <c r="B41" s="28"/>
      <c r="C41" s="29"/>
      <c r="D41" s="34">
        <v>248.85</v>
      </c>
      <c r="E41" s="25"/>
    </row>
    <row r="42" spans="1:5" s="38" customFormat="1" ht="36" customHeight="1" thickBot="1" x14ac:dyDescent="0.3">
      <c r="A42" s="60" t="s">
        <v>54</v>
      </c>
      <c r="B42" s="59" t="s">
        <v>55</v>
      </c>
      <c r="C42" s="61" t="s">
        <v>0</v>
      </c>
      <c r="D42" s="53">
        <v>800</v>
      </c>
      <c r="E42" s="26" t="s">
        <v>62</v>
      </c>
    </row>
    <row r="43" spans="1:5" s="38" customFormat="1" ht="36" customHeight="1" thickBot="1" x14ac:dyDescent="0.3">
      <c r="A43" s="27" t="s">
        <v>6</v>
      </c>
      <c r="B43" s="28"/>
      <c r="C43" s="29"/>
      <c r="D43" s="34">
        <v>800</v>
      </c>
      <c r="E43" s="25"/>
    </row>
    <row r="44" spans="1:5" s="38" customFormat="1" ht="36" customHeight="1" thickBot="1" x14ac:dyDescent="0.3">
      <c r="A44" s="60" t="s">
        <v>34</v>
      </c>
      <c r="B44" s="59" t="s">
        <v>36</v>
      </c>
      <c r="C44" s="61" t="s">
        <v>35</v>
      </c>
      <c r="D44" s="53">
        <v>155</v>
      </c>
      <c r="E44" s="26" t="s">
        <v>33</v>
      </c>
    </row>
    <row r="45" spans="1:5" s="38" customFormat="1" ht="36" customHeight="1" thickBot="1" x14ac:dyDescent="0.3">
      <c r="A45" s="27" t="s">
        <v>6</v>
      </c>
      <c r="B45" s="28"/>
      <c r="C45" s="29"/>
      <c r="D45" s="34">
        <v>155</v>
      </c>
      <c r="E45" s="25"/>
    </row>
    <row r="46" spans="1:5" s="38" customFormat="1" ht="36" customHeight="1" thickBot="1" x14ac:dyDescent="0.3">
      <c r="A46" s="48" t="s">
        <v>56</v>
      </c>
      <c r="B46" s="51">
        <v>11469787133</v>
      </c>
      <c r="C46" s="25" t="s">
        <v>13</v>
      </c>
      <c r="D46" s="53">
        <v>87.1</v>
      </c>
      <c r="E46" s="26" t="s">
        <v>26</v>
      </c>
    </row>
    <row r="47" spans="1:5" ht="36" customHeight="1" thickBot="1" x14ac:dyDescent="0.3">
      <c r="A47" s="27" t="s">
        <v>6</v>
      </c>
      <c r="B47" s="28"/>
      <c r="C47" s="29"/>
      <c r="D47" s="34">
        <v>87.1</v>
      </c>
      <c r="E47" s="25"/>
    </row>
    <row r="48" spans="1:5" s="38" customFormat="1" ht="36" customHeight="1" thickBot="1" x14ac:dyDescent="0.3">
      <c r="A48" s="48" t="s">
        <v>44</v>
      </c>
      <c r="B48" s="58" t="s">
        <v>43</v>
      </c>
      <c r="C48" s="25" t="s">
        <v>0</v>
      </c>
      <c r="D48" s="53">
        <v>49.78</v>
      </c>
      <c r="E48" s="26" t="s">
        <v>38</v>
      </c>
    </row>
    <row r="49" spans="1:8" s="38" customFormat="1" ht="36" customHeight="1" thickBot="1" x14ac:dyDescent="0.3">
      <c r="A49" s="27" t="s">
        <v>6</v>
      </c>
      <c r="B49" s="28"/>
      <c r="C49" s="29"/>
      <c r="D49" s="34">
        <f>D48</f>
        <v>49.78</v>
      </c>
      <c r="E49" s="25"/>
    </row>
    <row r="50" spans="1:8" s="38" customFormat="1" ht="36" customHeight="1" thickBot="1" x14ac:dyDescent="0.3">
      <c r="A50" s="48" t="s">
        <v>52</v>
      </c>
      <c r="B50" s="58" t="s">
        <v>60</v>
      </c>
      <c r="C50" s="25" t="s">
        <v>21</v>
      </c>
      <c r="D50" s="53">
        <v>48.58</v>
      </c>
      <c r="E50" s="26" t="s">
        <v>38</v>
      </c>
    </row>
    <row r="51" spans="1:8" s="38" customFormat="1" ht="36" customHeight="1" thickBot="1" x14ac:dyDescent="0.3">
      <c r="A51" s="27" t="s">
        <v>6</v>
      </c>
      <c r="B51" s="28"/>
      <c r="C51" s="29"/>
      <c r="D51" s="34">
        <f>D50</f>
        <v>48.58</v>
      </c>
      <c r="E51" s="25"/>
    </row>
    <row r="52" spans="1:8" s="38" customFormat="1" ht="36" customHeight="1" thickBot="1" x14ac:dyDescent="0.3">
      <c r="A52" s="48" t="s">
        <v>53</v>
      </c>
      <c r="B52" s="58"/>
      <c r="C52" s="25" t="s">
        <v>21</v>
      </c>
      <c r="D52" s="53">
        <v>200</v>
      </c>
      <c r="E52" s="26" t="s">
        <v>38</v>
      </c>
    </row>
    <row r="53" spans="1:8" s="38" customFormat="1" ht="36" customHeight="1" thickBot="1" x14ac:dyDescent="0.3">
      <c r="A53" s="27" t="s">
        <v>6</v>
      </c>
      <c r="B53" s="42"/>
      <c r="C53" s="29"/>
      <c r="D53" s="34">
        <f>D52</f>
        <v>200</v>
      </c>
      <c r="E53" s="25"/>
    </row>
    <row r="54" spans="1:8" s="38" customFormat="1" ht="36" customHeight="1" thickBot="1" x14ac:dyDescent="0.3">
      <c r="A54" s="48" t="s">
        <v>31</v>
      </c>
      <c r="B54" s="51">
        <v>85821130368</v>
      </c>
      <c r="C54" s="25" t="s">
        <v>21</v>
      </c>
      <c r="D54" s="53">
        <v>1.66</v>
      </c>
      <c r="E54" s="26" t="s">
        <v>51</v>
      </c>
    </row>
    <row r="55" spans="1:8" s="38" customFormat="1" ht="36" customHeight="1" thickBot="1" x14ac:dyDescent="0.3">
      <c r="A55" s="48" t="s">
        <v>31</v>
      </c>
      <c r="B55" s="51">
        <v>85821130368</v>
      </c>
      <c r="C55" s="25" t="s">
        <v>21</v>
      </c>
      <c r="D55" s="53">
        <v>1.66</v>
      </c>
      <c r="E55" s="26" t="s">
        <v>51</v>
      </c>
    </row>
    <row r="56" spans="1:8" s="38" customFormat="1" ht="36" customHeight="1" thickBot="1" x14ac:dyDescent="0.3">
      <c r="A56" s="48" t="s">
        <v>31</v>
      </c>
      <c r="B56" s="51">
        <v>85821130368</v>
      </c>
      <c r="C56" s="25" t="s">
        <v>21</v>
      </c>
      <c r="D56" s="53">
        <v>64.7</v>
      </c>
      <c r="E56" s="26" t="s">
        <v>46</v>
      </c>
    </row>
    <row r="57" spans="1:8" s="38" customFormat="1" ht="36" customHeight="1" thickBot="1" x14ac:dyDescent="0.3">
      <c r="A57" s="48" t="s">
        <v>31</v>
      </c>
      <c r="B57" s="51">
        <v>85821130368</v>
      </c>
      <c r="C57" s="25" t="s">
        <v>21</v>
      </c>
      <c r="D57" s="53">
        <v>16.93</v>
      </c>
      <c r="E57" s="26" t="s">
        <v>46</v>
      </c>
    </row>
    <row r="58" spans="1:8" s="38" customFormat="1" ht="36" customHeight="1" thickBot="1" x14ac:dyDescent="0.3">
      <c r="A58" s="27" t="s">
        <v>6</v>
      </c>
      <c r="B58" s="28"/>
      <c r="C58" s="29"/>
      <c r="D58" s="34">
        <f>D54+D55+D56+D57</f>
        <v>84.949999999999989</v>
      </c>
      <c r="E58" s="25"/>
    </row>
    <row r="59" spans="1:8" s="38" customFormat="1" ht="36" customHeight="1" thickBot="1" x14ac:dyDescent="0.3">
      <c r="A59" s="48" t="s">
        <v>59</v>
      </c>
      <c r="B59" s="51">
        <v>26187994862</v>
      </c>
      <c r="C59" s="25" t="s">
        <v>21</v>
      </c>
      <c r="D59" s="53">
        <v>7605.91</v>
      </c>
      <c r="E59" s="26" t="s">
        <v>61</v>
      </c>
    </row>
    <row r="60" spans="1:8" s="38" customFormat="1" ht="36" customHeight="1" thickBot="1" x14ac:dyDescent="0.3">
      <c r="A60" s="27" t="s">
        <v>6</v>
      </c>
      <c r="B60" s="28"/>
      <c r="C60" s="29"/>
      <c r="D60" s="34">
        <v>7605.91</v>
      </c>
      <c r="E60" s="25"/>
    </row>
    <row r="61" spans="1:8" s="38" customFormat="1" ht="36" customHeight="1" thickBot="1" x14ac:dyDescent="0.3">
      <c r="A61" s="14" t="s">
        <v>48</v>
      </c>
      <c r="B61" s="15"/>
      <c r="C61" s="15"/>
      <c r="D61" s="65">
        <f>D60+D58+D53+D51+D49+D47+D45+D43+D41+D10+D39+D37+D34+D32+D29+D25+D21+D17+D15+D12</f>
        <v>13525.79</v>
      </c>
      <c r="E61" s="66"/>
      <c r="F61" s="39"/>
      <c r="G61" s="39"/>
      <c r="H61" s="39"/>
    </row>
    <row r="62" spans="1:8" ht="36" customHeight="1" x14ac:dyDescent="0.25">
      <c r="G62" s="32"/>
    </row>
    <row r="63" spans="1:8" s="44" customFormat="1" ht="36" customHeight="1" x14ac:dyDescent="0.25">
      <c r="D63" s="44" t="s">
        <v>17</v>
      </c>
      <c r="F63" s="45"/>
      <c r="G63" s="45"/>
      <c r="H63" s="45"/>
    </row>
    <row r="66" spans="4:7" x14ac:dyDescent="0.25">
      <c r="F66" s="32"/>
      <c r="G66" s="32"/>
    </row>
    <row r="67" spans="4:7" x14ac:dyDescent="0.25">
      <c r="F67" s="32"/>
    </row>
    <row r="68" spans="4:7" x14ac:dyDescent="0.25">
      <c r="F68" s="32"/>
    </row>
    <row r="74" spans="4:7" x14ac:dyDescent="0.25">
      <c r="E74" s="32"/>
    </row>
    <row r="75" spans="4:7" x14ac:dyDescent="0.25">
      <c r="F75" s="32"/>
    </row>
    <row r="78" spans="4:7" x14ac:dyDescent="0.25">
      <c r="D78" s="36"/>
    </row>
    <row r="80" spans="4:7" x14ac:dyDescent="0.25">
      <c r="D80" s="36"/>
    </row>
  </sheetData>
  <mergeCells count="2">
    <mergeCell ref="A7:E7"/>
    <mergeCell ref="D61:E61"/>
  </mergeCells>
  <phoneticPr fontId="6" type="noConversion"/>
  <pageMargins left="0.7" right="0.7" top="0.75" bottom="0.75" header="0.3" footer="0.3"/>
  <pageSetup paperSize="9" orientation="portrait" r:id="rId1"/>
  <ignoredErrors>
    <ignoredError sqref="B44 B48 B42 B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B1" workbookViewId="0">
      <selection activeCell="E10" sqref="E10"/>
    </sheetView>
  </sheetViews>
  <sheetFormatPr defaultColWidth="16.5703125" defaultRowHeight="15" x14ac:dyDescent="0.25"/>
  <cols>
    <col min="1" max="1" width="21.28515625" hidden="1" customWidth="1"/>
    <col min="2" max="2" width="50.5703125" customWidth="1"/>
    <col min="3" max="3" width="43.7109375" customWidth="1"/>
  </cols>
  <sheetData>
    <row r="1" spans="1:7" ht="15.75" thickBot="1" x14ac:dyDescent="0.3"/>
    <row r="2" spans="1:7" s="3" customFormat="1" ht="18.75" customHeight="1" thickBot="1" x14ac:dyDescent="0.3">
      <c r="A2" s="17"/>
      <c r="B2" s="69" t="s">
        <v>14</v>
      </c>
      <c r="C2" s="69"/>
    </row>
    <row r="3" spans="1:7" s="3" customFormat="1" ht="18.75" customHeight="1" thickBot="1" x14ac:dyDescent="0.3">
      <c r="A3" s="17"/>
      <c r="B3" s="18" t="s">
        <v>15</v>
      </c>
      <c r="C3" s="18"/>
    </row>
    <row r="4" spans="1:7" s="3" customFormat="1" ht="18.75" customHeight="1" thickBot="1" x14ac:dyDescent="0.3">
      <c r="A4" s="17"/>
      <c r="B4" s="18" t="s">
        <v>16</v>
      </c>
      <c r="C4" s="18"/>
    </row>
    <row r="5" spans="1:7" ht="18.75" customHeight="1" thickBot="1" x14ac:dyDescent="0.3">
      <c r="A5" s="19"/>
      <c r="B5" s="70"/>
      <c r="C5" s="70"/>
    </row>
    <row r="6" spans="1:7" s="8" customFormat="1" ht="41.25" customHeight="1" thickBot="1" x14ac:dyDescent="0.3">
      <c r="A6" s="20"/>
      <c r="B6" s="67" t="s">
        <v>47</v>
      </c>
      <c r="C6" s="68"/>
    </row>
    <row r="7" spans="1:7" s="3" customFormat="1" ht="45.75" customHeight="1" thickBot="1" x14ac:dyDescent="0.3">
      <c r="A7" s="9" t="s">
        <v>8</v>
      </c>
      <c r="B7" s="21" t="s">
        <v>7</v>
      </c>
      <c r="C7" s="22" t="s">
        <v>5</v>
      </c>
      <c r="E7" s="40"/>
    </row>
    <row r="8" spans="1:7" ht="36" customHeight="1" thickBot="1" x14ac:dyDescent="0.3">
      <c r="A8" s="2" t="s">
        <v>9</v>
      </c>
      <c r="B8" s="41">
        <f>177457.35+8680.81+22208.8</f>
        <v>208346.96</v>
      </c>
      <c r="C8" s="11" t="s">
        <v>23</v>
      </c>
      <c r="E8" s="32"/>
    </row>
    <row r="9" spans="1:7" s="38" customFormat="1" ht="36" customHeight="1" thickBot="1" x14ac:dyDescent="0.3">
      <c r="A9" s="25"/>
      <c r="B9" s="41">
        <f>28916.46+1432.33+3664.45</f>
        <v>34013.24</v>
      </c>
      <c r="C9" s="47" t="s">
        <v>11</v>
      </c>
      <c r="E9" s="39"/>
      <c r="G9" s="39"/>
    </row>
    <row r="10" spans="1:7" s="38" customFormat="1" ht="36" customHeight="1" thickBot="1" x14ac:dyDescent="0.3">
      <c r="A10" s="25"/>
      <c r="B10" s="41">
        <f>1147.78+49.94+244.32</f>
        <v>1442.04</v>
      </c>
      <c r="C10" s="47" t="s">
        <v>12</v>
      </c>
      <c r="E10" s="39"/>
    </row>
    <row r="11" spans="1:7" s="38" customFormat="1" ht="36" customHeight="1" thickBot="1" x14ac:dyDescent="0.3">
      <c r="A11" s="48"/>
      <c r="B11" s="49">
        <v>630</v>
      </c>
      <c r="C11" s="50" t="s">
        <v>24</v>
      </c>
      <c r="E11" s="39"/>
      <c r="F11" s="39"/>
    </row>
    <row r="12" spans="1:7" ht="36" customHeight="1" thickBot="1" x14ac:dyDescent="0.3">
      <c r="A12" s="1"/>
      <c r="B12" s="30">
        <f>B8+B9+B10+B11</f>
        <v>244432.24</v>
      </c>
      <c r="C12" s="16" t="s">
        <v>49</v>
      </c>
      <c r="E12" s="32"/>
    </row>
    <row r="13" spans="1:7" ht="36" customHeight="1" thickBot="1" x14ac:dyDescent="0.3">
      <c r="A13" s="10" t="s">
        <v>10</v>
      </c>
      <c r="E13" s="32"/>
      <c r="F13" s="32"/>
    </row>
    <row r="14" spans="1:7" x14ac:dyDescent="0.25">
      <c r="C14" t="s">
        <v>17</v>
      </c>
      <c r="F14" s="32"/>
    </row>
    <row r="16" spans="1:7" x14ac:dyDescent="0.25">
      <c r="E16" s="32"/>
      <c r="F16" s="32"/>
    </row>
    <row r="50" spans="4:4" x14ac:dyDescent="0.25">
      <c r="D50" t="e">
        <f>'Kategorija 2'!E=D49+D47+D45+D43+D41+D39+D37+D35+D31+D29+D33+D27+D24+D22+D19+D17+D12+D11+D10</f>
        <v>#NAME?</v>
      </c>
    </row>
  </sheetData>
  <mergeCells count="3">
    <mergeCell ref="B6:C6"/>
    <mergeCell ref="B2:C2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OŠ Zadarski otoci</cp:lastModifiedBy>
  <cp:lastPrinted>2024-03-11T11:15:15Z</cp:lastPrinted>
  <dcterms:created xsi:type="dcterms:W3CDTF">2024-02-15T07:48:27Z</dcterms:created>
  <dcterms:modified xsi:type="dcterms:W3CDTF">2026-09-08T10:00:54Z</dcterms:modified>
</cp:coreProperties>
</file>